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480" yWindow="300" windowWidth="18495" windowHeight="11700"/>
  </bookViews>
  <sheets>
    <sheet name="Feuil1" sheetId="1" r:id="rId1"/>
    <sheet name="Feuil2" sheetId="2" r:id="rId2"/>
    <sheet name="Feuil2 (2)" sheetId="4" r:id="rId3"/>
    <sheet name="Feuil3" sheetId="3" r:id="rId4"/>
  </sheets>
  <calcPr calcId="125725"/>
</workbook>
</file>

<file path=xl/calcChain.xml><?xml version="1.0" encoding="utf-8"?>
<calcChain xmlns="http://schemas.openxmlformats.org/spreadsheetml/2006/main">
  <c r="Q12" i="1"/>
  <c r="M6"/>
  <c r="P6" s="1"/>
  <c r="M7"/>
  <c r="P7" s="1"/>
  <c r="M8"/>
  <c r="P8" s="1"/>
  <c r="M9"/>
  <c r="P9" s="1"/>
  <c r="M10"/>
  <c r="P10" s="1"/>
  <c r="M5"/>
  <c r="P5" s="1"/>
  <c r="K13" i="4"/>
  <c r="P12" i="1" l="1"/>
</calcChain>
</file>

<file path=xl/sharedStrings.xml><?xml version="1.0" encoding="utf-8"?>
<sst xmlns="http://schemas.openxmlformats.org/spreadsheetml/2006/main" count="175" uniqueCount="122">
  <si>
    <t>Q1</t>
  </si>
  <si>
    <t>Compétences</t>
  </si>
  <si>
    <t>rechercher, extraire, organiser l'information</t>
  </si>
  <si>
    <t>S'informer</t>
  </si>
  <si>
    <t>Chercher</t>
  </si>
  <si>
    <t>proposer une méthode de résolution, expérimenter, tester, conjecturer</t>
  </si>
  <si>
    <t>Modéliser</t>
  </si>
  <si>
    <t>Représenter une stituation ou des objets du monde réel, traduire un problème en langage Mathématique</t>
  </si>
  <si>
    <t>Raisonner argumenter</t>
  </si>
  <si>
    <t>Déduire, induire, justifier ou démontrer un résultat. Critiquer une démarche ou un résultat.</t>
  </si>
  <si>
    <t>Calculer, illustrer mettre en œuvre une stratégie</t>
  </si>
  <si>
    <t>Calculer,illustrer à lamain ou à l'aide d'outils numériques, programmer</t>
  </si>
  <si>
    <t>Communiquer</t>
  </si>
  <si>
    <t>Rendre compte d'une démarche, d'un résultat, à l'oral ou à l'écrit. Présenter un tableau, une figure, une représentation graphique.</t>
  </si>
  <si>
    <t>Exercice 1</t>
  </si>
  <si>
    <t>Capacités</t>
  </si>
  <si>
    <t>Exercice 2</t>
  </si>
  <si>
    <t>Q2</t>
  </si>
  <si>
    <t>Q3</t>
  </si>
  <si>
    <t>Q4</t>
  </si>
  <si>
    <t>Q5</t>
  </si>
  <si>
    <t>Q6</t>
  </si>
  <si>
    <t>Q7</t>
  </si>
  <si>
    <t>Q8</t>
  </si>
  <si>
    <t>Q9</t>
  </si>
  <si>
    <t>NOM</t>
  </si>
  <si>
    <t xml:space="preserve">Prénom : </t>
  </si>
  <si>
    <t>Grille d'évaluation en cours CCF1</t>
  </si>
  <si>
    <t>non</t>
  </si>
  <si>
    <t>oui</t>
  </si>
  <si>
    <t>Résolution algébrique de l'équation homogène</t>
  </si>
  <si>
    <t>présentation des résultats</t>
  </si>
  <si>
    <t>validation par logiciel de calcul formel ( description de la démarche)</t>
  </si>
  <si>
    <t>présentation de la démarche</t>
  </si>
  <si>
    <t>utilisation des formules</t>
  </si>
  <si>
    <t>Calculs</t>
  </si>
  <si>
    <t>proposition d'une démarche claire de résolution</t>
  </si>
  <si>
    <t xml:space="preserve">utilisation de l'outil numérique pour la décomposition en éléments simples de la fraction </t>
  </si>
  <si>
    <t>changement d'écriture de Y(z)/z en Y(z)</t>
  </si>
  <si>
    <t>Utilisation des formules pour la recherche d'original</t>
  </si>
  <si>
    <t xml:space="preserve">traduction de l'énoncé </t>
  </si>
  <si>
    <t>calculer</t>
  </si>
  <si>
    <t>Raisonner,calculer</t>
  </si>
  <si>
    <t>communiquer</t>
  </si>
  <si>
    <t>chercher</t>
  </si>
  <si>
    <t>raisonner, calculer</t>
  </si>
  <si>
    <t xml:space="preserve">NOM : </t>
  </si>
  <si>
    <t>Grille de notation</t>
  </si>
  <si>
    <t>total des points obtenus pour utilisation de l'outil numérique</t>
  </si>
  <si>
    <t>points</t>
  </si>
  <si>
    <t>Total des points obtenus pour traduction des énoncés, calculs algébriques</t>
  </si>
  <si>
    <t>Total des points obtenus pour présentation des démarches et résultats</t>
  </si>
  <si>
    <t>Note proposée sur 10</t>
  </si>
  <si>
    <t>Les deux curseurs ont été crées et correctement utilisés</t>
  </si>
  <si>
    <t>les courbes solutions sont visibles, leur trace visible</t>
  </si>
  <si>
    <t>proposition correcte d'utilisation d'un logiciel de calcul formel donnant la solution proposée</t>
  </si>
  <si>
    <t>L'élève a su procéder seul à la résolution complète de l'équation</t>
  </si>
  <si>
    <t>calcul de la constante pour la condition initiale</t>
  </si>
  <si>
    <t>Partie B</t>
  </si>
  <si>
    <t>représentation avec pondérations</t>
  </si>
  <si>
    <t>modéliser</t>
  </si>
  <si>
    <t>Proposer une démarche de calcul avec des matrices</t>
  </si>
  <si>
    <t>utiliser l'outil numérique pour proposer des résultats</t>
  </si>
  <si>
    <t>Conclure</t>
  </si>
  <si>
    <t>s'informer,chercher,calculer</t>
  </si>
  <si>
    <t>Points</t>
  </si>
  <si>
    <t>Points max</t>
  </si>
  <si>
    <t>poids de la compétence</t>
  </si>
  <si>
    <t>note sur 10</t>
  </si>
  <si>
    <t>réponse incomplète ou incorrecte</t>
  </si>
  <si>
    <t>l'équation a été correctement modifiée</t>
  </si>
  <si>
    <t>raisonner</t>
  </si>
  <si>
    <t xml:space="preserve">L'élève est capable de justifier ces démarches </t>
  </si>
  <si>
    <t>s'informer</t>
  </si>
  <si>
    <t>raisonner, chercher</t>
  </si>
  <si>
    <t xml:space="preserve"> calculer, communiquer</t>
  </si>
  <si>
    <t>raisonner,calculer</t>
  </si>
  <si>
    <t>modification d'échelle, zoom et pas corrects</t>
  </si>
  <si>
    <t>poids du numérique</t>
  </si>
  <si>
    <t>Fiche de correction et évaluation en cours  CCF 1</t>
  </si>
  <si>
    <t>réponse  incorrecte</t>
  </si>
  <si>
    <t xml:space="preserve">réponse incomplète </t>
  </si>
  <si>
    <t>absence de réponse</t>
  </si>
  <si>
    <t>réponse juste</t>
  </si>
  <si>
    <t>Grille d'évaluation en cours CCF2</t>
  </si>
  <si>
    <t>Note</t>
  </si>
  <si>
    <t>Utilisation du logiciel, création du curseur, les traces des courbes sont visibles</t>
  </si>
  <si>
    <t>chercher, calculer</t>
  </si>
  <si>
    <t>réponse correcte proposée, la solution est visible sur le logiciel</t>
  </si>
  <si>
    <t>explication claire de la démarche</t>
  </si>
  <si>
    <t>recherche correcte de la solution homogène</t>
  </si>
  <si>
    <t>recherche de la solution particulière</t>
  </si>
  <si>
    <t>la solution générale est correctement décrite</t>
  </si>
  <si>
    <t>rédaction précise de la démarche</t>
  </si>
  <si>
    <t>chercher,calculer, raisonner</t>
  </si>
  <si>
    <t>chercher, raisonner, calculer</t>
  </si>
  <si>
    <t xml:space="preserve">démarche numérique ou algébrique proposant la solution </t>
  </si>
  <si>
    <t>proposition de la solution numérique logiciel</t>
  </si>
  <si>
    <t>appliquer la transformée en Z</t>
  </si>
  <si>
    <t>s'informer, calculer</t>
  </si>
  <si>
    <t>réduire et factoriser</t>
  </si>
  <si>
    <t>proposer le quotient</t>
  </si>
  <si>
    <t>utiliser le logiciel pour la décomposition en éléments simples</t>
  </si>
  <si>
    <t>expliquer clairement la démarche</t>
  </si>
  <si>
    <t>isoler Y et chercher l'original</t>
  </si>
  <si>
    <t>s'informer, raisonner, calculer, chercher</t>
  </si>
  <si>
    <t>construction claire du graphe</t>
  </si>
  <si>
    <t>s'informer, modéliser</t>
  </si>
  <si>
    <t>construire la matrice de transition</t>
  </si>
  <si>
    <t>lien entre les deux matrices</t>
  </si>
  <si>
    <t>modéliser, raisonner, communiquer</t>
  </si>
  <si>
    <t>lien entre Pn et P0</t>
  </si>
  <si>
    <t>modéliser, chercher, raisonner</t>
  </si>
  <si>
    <t>Pour chaque page</t>
  </si>
  <si>
    <t>démarche claire indiquant le calcul pour différentes puissances</t>
  </si>
  <si>
    <t>réponse sur les fréquences</t>
  </si>
  <si>
    <t>raisonner, calculer, s'informer, communiquer</t>
  </si>
  <si>
    <t>s'informer, chercher ,modéliser, calculer</t>
  </si>
  <si>
    <t>s'informer,chercher, calculer, raisonner</t>
  </si>
  <si>
    <t>modéliser,calculer,communiquer</t>
  </si>
  <si>
    <t>modéliser,chercher, calculer</t>
  </si>
  <si>
    <t>chercher,raisonner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</si>
</sst>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0" fillId="3" borderId="1" xfId="0" applyFill="1" applyBorder="1"/>
    <xf numFmtId="0" fontId="0" fillId="0" borderId="1" xfId="0" applyFill="1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0" fillId="0" borderId="0" xfId="0" applyNumberFormat="1"/>
    <xf numFmtId="0" fontId="2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5" xfId="0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vertical="center"/>
    </xf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2" fontId="0" fillId="0" borderId="0" xfId="0" applyNumberFormat="1"/>
    <xf numFmtId="0" fontId="0" fillId="3" borderId="1" xfId="0" applyFill="1" applyBorder="1" applyAlignment="1">
      <alignment wrapText="1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2"/>
  <sheetViews>
    <sheetView tabSelected="1" workbookViewId="0">
      <selection activeCell="Q9" sqref="Q9"/>
    </sheetView>
  </sheetViews>
  <sheetFormatPr baseColWidth="10" defaultRowHeight="15"/>
  <cols>
    <col min="1" max="1" width="17.5703125" customWidth="1"/>
    <col min="2" max="2" width="36" style="6" customWidth="1"/>
    <col min="3" max="3" width="4.85546875" customWidth="1"/>
    <col min="4" max="4" width="4.7109375" customWidth="1"/>
    <col min="5" max="5" width="4.85546875" customWidth="1"/>
    <col min="6" max="7" width="5.140625" customWidth="1"/>
    <col min="8" max="8" width="4.85546875" customWidth="1"/>
    <col min="9" max="9" width="5.42578125" customWidth="1"/>
    <col min="10" max="11" width="4.85546875" customWidth="1"/>
  </cols>
  <sheetData>
    <row r="1" spans="1:17" ht="20.100000000000001" customHeight="1">
      <c r="A1" t="s">
        <v>79</v>
      </c>
    </row>
    <row r="2" spans="1:17" ht="26.25" customHeight="1">
      <c r="A2" s="6" t="s">
        <v>25</v>
      </c>
    </row>
    <row r="3" spans="1:17" ht="30.75" customHeight="1">
      <c r="A3" s="6" t="s">
        <v>26</v>
      </c>
      <c r="C3" t="s">
        <v>14</v>
      </c>
      <c r="I3" t="s">
        <v>16</v>
      </c>
    </row>
    <row r="4" spans="1:17" ht="33" customHeight="1">
      <c r="A4" s="1" t="s">
        <v>1</v>
      </c>
      <c r="B4" s="3" t="s">
        <v>15</v>
      </c>
      <c r="C4" s="1" t="s">
        <v>0</v>
      </c>
      <c r="D4" s="1" t="s">
        <v>17</v>
      </c>
      <c r="E4" s="9" t="s">
        <v>18</v>
      </c>
      <c r="F4" s="9" t="s">
        <v>19</v>
      </c>
      <c r="G4" s="1" t="s">
        <v>20</v>
      </c>
      <c r="H4" s="1" t="s">
        <v>21</v>
      </c>
      <c r="I4" s="10" t="s">
        <v>22</v>
      </c>
      <c r="J4" s="10" t="s">
        <v>23</v>
      </c>
      <c r="K4" s="10" t="s">
        <v>24</v>
      </c>
      <c r="M4" s="1" t="s">
        <v>65</v>
      </c>
      <c r="N4" s="1" t="s">
        <v>66</v>
      </c>
      <c r="O4" s="22" t="s">
        <v>67</v>
      </c>
      <c r="P4" s="1" t="s">
        <v>68</v>
      </c>
    </row>
    <row r="5" spans="1:17" ht="37.5" customHeight="1">
      <c r="A5" s="4" t="s">
        <v>3</v>
      </c>
      <c r="B5" s="7" t="s">
        <v>2</v>
      </c>
      <c r="C5" s="2">
        <v>2</v>
      </c>
      <c r="D5" s="9"/>
      <c r="E5" s="9"/>
      <c r="F5" s="2">
        <v>0</v>
      </c>
      <c r="G5" s="2">
        <v>2</v>
      </c>
      <c r="H5" s="2">
        <v>0</v>
      </c>
      <c r="I5" s="2">
        <v>3</v>
      </c>
      <c r="J5" s="9"/>
      <c r="K5" s="2">
        <v>0</v>
      </c>
      <c r="M5" s="1">
        <f>SUM(C5:K5)</f>
        <v>7</v>
      </c>
      <c r="N5" s="1">
        <v>18</v>
      </c>
      <c r="O5" s="1">
        <v>0.5</v>
      </c>
      <c r="P5" s="1">
        <f>M5/15*0.5</f>
        <v>0.23333333333333334</v>
      </c>
      <c r="Q5">
        <v>0.25</v>
      </c>
    </row>
    <row r="6" spans="1:17" ht="38.25" customHeight="1">
      <c r="A6" s="4" t="s">
        <v>4</v>
      </c>
      <c r="B6" s="8" t="s">
        <v>5</v>
      </c>
      <c r="C6" s="2">
        <v>2</v>
      </c>
      <c r="D6" s="2">
        <v>3</v>
      </c>
      <c r="E6" s="2">
        <v>0</v>
      </c>
      <c r="F6" s="2">
        <v>0</v>
      </c>
      <c r="G6" s="2">
        <v>0</v>
      </c>
      <c r="H6" s="2">
        <v>3</v>
      </c>
      <c r="I6" s="9"/>
      <c r="J6" s="2">
        <v>3</v>
      </c>
      <c r="K6" s="2">
        <v>3</v>
      </c>
      <c r="M6" s="1">
        <f t="shared" ref="M6:M10" si="0">SUM(C6:K6)</f>
        <v>14</v>
      </c>
      <c r="N6" s="1">
        <v>33</v>
      </c>
      <c r="O6" s="1">
        <v>1</v>
      </c>
      <c r="P6" s="1">
        <f>M6/27</f>
        <v>0.51851851851851849</v>
      </c>
      <c r="Q6">
        <v>0.5</v>
      </c>
    </row>
    <row r="7" spans="1:17" ht="47.25" customHeight="1">
      <c r="A7" s="4" t="s">
        <v>6</v>
      </c>
      <c r="B7" s="7" t="s">
        <v>7</v>
      </c>
      <c r="C7" s="2">
        <v>2</v>
      </c>
      <c r="D7" s="9"/>
      <c r="E7" s="9">
        <v>0</v>
      </c>
      <c r="F7" s="9"/>
      <c r="G7" s="9"/>
      <c r="H7" s="9"/>
      <c r="I7" s="2">
        <v>5</v>
      </c>
      <c r="J7" s="2">
        <v>5</v>
      </c>
      <c r="K7" s="2">
        <v>3</v>
      </c>
      <c r="M7" s="1">
        <f t="shared" si="0"/>
        <v>15</v>
      </c>
      <c r="N7" s="1">
        <v>18</v>
      </c>
      <c r="O7" s="1">
        <v>0.5</v>
      </c>
      <c r="P7" s="1">
        <f>M7/15*0.5</f>
        <v>0.5</v>
      </c>
      <c r="Q7">
        <v>0.45</v>
      </c>
    </row>
    <row r="8" spans="1:17" ht="36">
      <c r="A8" s="5" t="s">
        <v>8</v>
      </c>
      <c r="B8" s="7" t="s">
        <v>9</v>
      </c>
      <c r="C8" s="9"/>
      <c r="D8" s="9"/>
      <c r="E8" s="2">
        <v>0</v>
      </c>
      <c r="F8" s="2">
        <v>0</v>
      </c>
      <c r="G8" s="2">
        <v>0</v>
      </c>
      <c r="H8" s="2">
        <v>3</v>
      </c>
      <c r="I8" s="9"/>
      <c r="J8" s="2">
        <v>5</v>
      </c>
      <c r="K8" s="2">
        <v>0</v>
      </c>
      <c r="M8" s="1">
        <f t="shared" si="0"/>
        <v>8</v>
      </c>
      <c r="N8" s="1">
        <v>30</v>
      </c>
      <c r="O8" s="1">
        <v>2.5</v>
      </c>
      <c r="P8" s="1">
        <f>M8/24*2.5</f>
        <v>0.83333333333333326</v>
      </c>
      <c r="Q8">
        <v>0.85</v>
      </c>
    </row>
    <row r="9" spans="1:17" ht="45">
      <c r="A9" s="5" t="s">
        <v>10</v>
      </c>
      <c r="B9" s="7" t="s">
        <v>11</v>
      </c>
      <c r="C9" s="2">
        <v>2</v>
      </c>
      <c r="D9" s="2">
        <v>3</v>
      </c>
      <c r="E9" s="2">
        <v>0</v>
      </c>
      <c r="F9" s="2">
        <v>0</v>
      </c>
      <c r="G9" s="2">
        <v>2</v>
      </c>
      <c r="H9" s="2">
        <v>0</v>
      </c>
      <c r="I9" s="2">
        <v>2</v>
      </c>
      <c r="J9" s="9"/>
      <c r="K9" s="2">
        <v>3</v>
      </c>
      <c r="M9" s="1">
        <f t="shared" si="0"/>
        <v>12</v>
      </c>
      <c r="N9" s="1">
        <v>36</v>
      </c>
      <c r="O9" s="1">
        <v>5</v>
      </c>
      <c r="P9" s="1">
        <f>M9/30*5</f>
        <v>2</v>
      </c>
      <c r="Q9">
        <v>2</v>
      </c>
    </row>
    <row r="10" spans="1:17" ht="48">
      <c r="A10" s="4" t="s">
        <v>12</v>
      </c>
      <c r="B10" s="7" t="s">
        <v>13</v>
      </c>
      <c r="C10" s="9"/>
      <c r="D10" s="2">
        <v>3</v>
      </c>
      <c r="E10" s="2">
        <v>0</v>
      </c>
      <c r="F10" s="2">
        <v>0</v>
      </c>
      <c r="G10" s="9"/>
      <c r="H10" s="2">
        <v>0</v>
      </c>
      <c r="I10" s="2">
        <v>2</v>
      </c>
      <c r="J10" s="2">
        <v>2</v>
      </c>
      <c r="K10" s="2">
        <v>0</v>
      </c>
      <c r="M10" s="1">
        <f t="shared" si="0"/>
        <v>7</v>
      </c>
      <c r="N10" s="1">
        <v>21</v>
      </c>
      <c r="O10" s="1">
        <v>0.5</v>
      </c>
      <c r="P10" s="1">
        <f>M10/18*0.5</f>
        <v>0.19444444444444445</v>
      </c>
      <c r="Q10">
        <v>0.2</v>
      </c>
    </row>
    <row r="12" spans="1:17">
      <c r="O12" t="s">
        <v>85</v>
      </c>
      <c r="P12" s="38">
        <f>SUM(P5:P10)</f>
        <v>4.2796296296296301</v>
      </c>
      <c r="Q12" s="38">
        <f>SUM(Q5:Q10)</f>
        <v>4.25</v>
      </c>
    </row>
  </sheetData>
  <pageMargins left="0.31496062992125984" right="0.31496062992125984" top="0.74803149606299213" bottom="0.74803149606299213" header="0.31496062992125984" footer="0.31496062992125984"/>
  <pageSetup paperSize="9" scale="82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7"/>
  <sheetViews>
    <sheetView topLeftCell="A7" workbookViewId="0">
      <selection activeCell="B37" sqref="B37"/>
    </sheetView>
  </sheetViews>
  <sheetFormatPr baseColWidth="10" defaultRowHeight="15"/>
  <cols>
    <col min="1" max="1" width="8.42578125" style="11" customWidth="1"/>
    <col min="2" max="2" width="48.7109375" customWidth="1"/>
    <col min="3" max="4" width="6.140625" style="11" customWidth="1"/>
    <col min="5" max="5" width="8" style="11" customWidth="1"/>
    <col min="6" max="6" width="7" style="11" customWidth="1"/>
    <col min="7" max="7" width="18.42578125" style="19" customWidth="1"/>
  </cols>
  <sheetData>
    <row r="1" spans="1:7">
      <c r="A1" s="11" t="s">
        <v>46</v>
      </c>
    </row>
    <row r="3" spans="1:7">
      <c r="A3" s="40" t="s">
        <v>84</v>
      </c>
      <c r="B3" s="40"/>
      <c r="C3" s="11">
        <v>0</v>
      </c>
      <c r="D3" s="11">
        <v>1</v>
      </c>
      <c r="E3" s="11">
        <v>2</v>
      </c>
      <c r="F3" s="11">
        <v>3</v>
      </c>
      <c r="G3" s="17" t="s">
        <v>1</v>
      </c>
    </row>
    <row r="4" spans="1:7" ht="45">
      <c r="A4" s="12" t="s">
        <v>14</v>
      </c>
      <c r="B4" s="1"/>
      <c r="C4" s="16" t="s">
        <v>82</v>
      </c>
      <c r="D4" s="16" t="s">
        <v>80</v>
      </c>
      <c r="E4" s="16" t="s">
        <v>81</v>
      </c>
      <c r="F4" s="16" t="s">
        <v>83</v>
      </c>
      <c r="G4" s="18"/>
    </row>
    <row r="5" spans="1:7" ht="30">
      <c r="A5" s="12" t="s">
        <v>0</v>
      </c>
      <c r="B5" s="14" t="s">
        <v>86</v>
      </c>
      <c r="C5" s="12"/>
      <c r="D5" s="12"/>
      <c r="E5" s="12"/>
      <c r="F5" s="12"/>
      <c r="G5" s="7" t="s">
        <v>117</v>
      </c>
    </row>
    <row r="6" spans="1:7" ht="30">
      <c r="A6" s="12" t="s">
        <v>17</v>
      </c>
      <c r="B6" s="14" t="s">
        <v>88</v>
      </c>
      <c r="C6" s="12"/>
      <c r="D6" s="12"/>
      <c r="E6" s="12"/>
      <c r="F6" s="12"/>
      <c r="G6" s="15" t="s">
        <v>87</v>
      </c>
    </row>
    <row r="7" spans="1:7">
      <c r="A7" s="12"/>
      <c r="B7" s="14" t="s">
        <v>89</v>
      </c>
      <c r="C7" s="12"/>
      <c r="D7" s="12"/>
      <c r="E7" s="12"/>
      <c r="F7" s="12"/>
      <c r="G7" s="36" t="s">
        <v>43</v>
      </c>
    </row>
    <row r="8" spans="1:7" ht="24">
      <c r="A8" s="12" t="s">
        <v>18</v>
      </c>
      <c r="B8" s="14" t="s">
        <v>90</v>
      </c>
      <c r="C8" s="12"/>
      <c r="D8" s="12"/>
      <c r="E8" s="12"/>
      <c r="F8" s="12"/>
      <c r="G8" s="36" t="s">
        <v>94</v>
      </c>
    </row>
    <row r="9" spans="1:7" ht="24">
      <c r="A9" s="12"/>
      <c r="B9" s="14" t="s">
        <v>91</v>
      </c>
      <c r="C9" s="12"/>
      <c r="D9" s="12"/>
      <c r="E9" s="12"/>
      <c r="F9" s="12"/>
      <c r="G9" s="36" t="s">
        <v>95</v>
      </c>
    </row>
    <row r="10" spans="1:7">
      <c r="A10" s="12"/>
      <c r="B10" s="14" t="s">
        <v>92</v>
      </c>
      <c r="C10" s="12"/>
      <c r="D10" s="12"/>
      <c r="E10" s="12"/>
      <c r="F10" s="12"/>
      <c r="G10" s="36" t="s">
        <v>44</v>
      </c>
    </row>
    <row r="11" spans="1:7">
      <c r="A11" s="12"/>
      <c r="B11" s="14" t="s">
        <v>93</v>
      </c>
      <c r="C11" s="12"/>
      <c r="D11" s="12"/>
      <c r="E11" s="12"/>
      <c r="F11" s="12"/>
      <c r="G11" s="36" t="s">
        <v>43</v>
      </c>
    </row>
    <row r="12" spans="1:7" ht="30">
      <c r="A12" s="12" t="s">
        <v>19</v>
      </c>
      <c r="B12" s="14" t="s">
        <v>96</v>
      </c>
      <c r="C12" s="12"/>
      <c r="D12" s="12"/>
      <c r="E12" s="12"/>
      <c r="F12" s="12"/>
      <c r="G12" s="15" t="s">
        <v>118</v>
      </c>
    </row>
    <row r="13" spans="1:7">
      <c r="A13" s="12"/>
      <c r="B13" s="14" t="s">
        <v>97</v>
      </c>
      <c r="C13" s="12"/>
      <c r="D13" s="12"/>
      <c r="E13" s="12"/>
      <c r="F13" s="12"/>
      <c r="G13" s="18" t="s">
        <v>43</v>
      </c>
    </row>
    <row r="14" spans="1:7">
      <c r="A14" s="12" t="s">
        <v>20</v>
      </c>
      <c r="B14" s="1" t="s">
        <v>98</v>
      </c>
      <c r="C14" s="12"/>
      <c r="D14" s="12"/>
      <c r="E14" s="12"/>
      <c r="F14" s="12"/>
      <c r="G14" s="15" t="s">
        <v>99</v>
      </c>
    </row>
    <row r="15" spans="1:7" ht="24">
      <c r="A15" s="12"/>
      <c r="B15" s="39" t="s">
        <v>100</v>
      </c>
      <c r="C15" s="12"/>
      <c r="D15" s="12"/>
      <c r="E15" s="12"/>
      <c r="F15" s="12"/>
      <c r="G15" s="15" t="s">
        <v>95</v>
      </c>
    </row>
    <row r="16" spans="1:7">
      <c r="A16" s="12"/>
      <c r="B16" s="39" t="s">
        <v>101</v>
      </c>
      <c r="C16" s="12"/>
      <c r="D16" s="12"/>
      <c r="E16" s="12"/>
      <c r="F16" s="12"/>
      <c r="G16" s="15" t="s">
        <v>45</v>
      </c>
    </row>
    <row r="17" spans="1:7" ht="30">
      <c r="A17" s="12" t="s">
        <v>21</v>
      </c>
      <c r="B17" s="14" t="s">
        <v>102</v>
      </c>
      <c r="C17" s="12"/>
      <c r="D17" s="12"/>
      <c r="E17" s="12"/>
      <c r="F17" s="12"/>
      <c r="G17" s="15" t="s">
        <v>121</v>
      </c>
    </row>
    <row r="18" spans="1:7">
      <c r="A18" s="12"/>
      <c r="B18" s="39" t="s">
        <v>103</v>
      </c>
      <c r="C18" s="12"/>
      <c r="D18" s="12"/>
      <c r="E18" s="12"/>
      <c r="F18" s="12"/>
      <c r="G18" s="15" t="s">
        <v>43</v>
      </c>
    </row>
    <row r="19" spans="1:7" ht="24">
      <c r="A19" s="12"/>
      <c r="B19" s="39" t="s">
        <v>104</v>
      </c>
      <c r="C19" s="12"/>
      <c r="D19" s="12"/>
      <c r="E19" s="12"/>
      <c r="F19" s="12"/>
      <c r="G19" s="15" t="s">
        <v>105</v>
      </c>
    </row>
    <row r="20" spans="1:7">
      <c r="A20" s="12" t="s">
        <v>16</v>
      </c>
      <c r="B20" s="1"/>
      <c r="C20" s="12"/>
      <c r="D20" s="12"/>
      <c r="E20" s="12"/>
      <c r="F20" s="12"/>
      <c r="G20" s="18"/>
    </row>
    <row r="21" spans="1:7">
      <c r="A21" s="12" t="s">
        <v>22</v>
      </c>
      <c r="B21" s="1" t="s">
        <v>106</v>
      </c>
      <c r="C21" s="12"/>
      <c r="D21" s="12"/>
      <c r="E21" s="12"/>
      <c r="F21" s="12"/>
      <c r="G21" s="15" t="s">
        <v>107</v>
      </c>
    </row>
    <row r="22" spans="1:7" ht="24">
      <c r="A22" s="12"/>
      <c r="B22" s="1" t="s">
        <v>108</v>
      </c>
      <c r="C22" s="12"/>
      <c r="D22" s="12"/>
      <c r="E22" s="12"/>
      <c r="F22" s="12"/>
      <c r="G22" s="15" t="s">
        <v>119</v>
      </c>
    </row>
    <row r="23" spans="1:7" ht="24">
      <c r="A23" s="12" t="s">
        <v>23</v>
      </c>
      <c r="B23" s="1" t="s">
        <v>109</v>
      </c>
      <c r="C23" s="12"/>
      <c r="D23" s="12"/>
      <c r="E23" s="12"/>
      <c r="F23" s="12"/>
      <c r="G23" s="15" t="s">
        <v>110</v>
      </c>
    </row>
    <row r="24" spans="1:7" ht="24">
      <c r="A24" s="12"/>
      <c r="B24" s="1" t="s">
        <v>111</v>
      </c>
      <c r="C24" s="12"/>
      <c r="D24" s="12"/>
      <c r="E24" s="12"/>
      <c r="F24" s="12"/>
      <c r="G24" s="15" t="s">
        <v>112</v>
      </c>
    </row>
    <row r="25" spans="1:7">
      <c r="A25" s="12" t="s">
        <v>24</v>
      </c>
      <c r="B25" s="1" t="s">
        <v>113</v>
      </c>
      <c r="C25" s="12"/>
      <c r="D25" s="12"/>
      <c r="E25" s="12"/>
      <c r="F25" s="12"/>
      <c r="G25" s="15"/>
    </row>
    <row r="26" spans="1:7" ht="30">
      <c r="A26" s="12"/>
      <c r="B26" s="39" t="s">
        <v>114</v>
      </c>
      <c r="C26" s="12"/>
      <c r="D26" s="12"/>
      <c r="E26" s="12"/>
      <c r="F26" s="12"/>
      <c r="G26" s="15" t="s">
        <v>120</v>
      </c>
    </row>
    <row r="27" spans="1:7" ht="36">
      <c r="A27" s="12"/>
      <c r="B27" s="1" t="s">
        <v>115</v>
      </c>
      <c r="C27" s="12"/>
      <c r="D27" s="12"/>
      <c r="E27" s="12"/>
      <c r="F27" s="12"/>
      <c r="G27" s="15" t="s">
        <v>116</v>
      </c>
    </row>
  </sheetData>
  <mergeCells count="1">
    <mergeCell ref="A3:B3"/>
  </mergeCells>
  <pageMargins left="0.31496062992125984" right="0.31496062992125984" top="0.55118110236220474" bottom="0.74803149606299213" header="0.31496062992125984" footer="0.31496062992125984"/>
  <pageSetup paperSize="9" scale="85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35"/>
  <sheetViews>
    <sheetView workbookViewId="0">
      <selection activeCell="A4" sqref="A4"/>
    </sheetView>
  </sheetViews>
  <sheetFormatPr baseColWidth="10" defaultRowHeight="15"/>
  <cols>
    <col min="1" max="1" width="6.42578125" style="11" customWidth="1"/>
    <col min="2" max="2" width="46" customWidth="1"/>
    <col min="3" max="3" width="6.140625" style="11" customWidth="1"/>
    <col min="4" max="4" width="8" style="11" customWidth="1"/>
    <col min="5" max="5" width="7" style="11" customWidth="1"/>
    <col min="6" max="6" width="12.28515625" style="19" customWidth="1"/>
    <col min="7" max="7" width="4.140625" customWidth="1"/>
    <col min="8" max="8" width="4.28515625" customWidth="1"/>
    <col min="9" max="9" width="4.140625" customWidth="1"/>
  </cols>
  <sheetData>
    <row r="1" spans="1:11">
      <c r="A1" s="11" t="s">
        <v>46</v>
      </c>
    </row>
    <row r="3" spans="1:11">
      <c r="A3" s="40" t="s">
        <v>27</v>
      </c>
      <c r="B3" s="40"/>
      <c r="F3" s="17" t="s">
        <v>1</v>
      </c>
    </row>
    <row r="4" spans="1:11" ht="45">
      <c r="A4" s="12" t="s">
        <v>14</v>
      </c>
      <c r="B4" s="1"/>
      <c r="C4" s="12" t="s">
        <v>28</v>
      </c>
      <c r="D4" s="16" t="s">
        <v>69</v>
      </c>
      <c r="E4" s="12" t="s">
        <v>29</v>
      </c>
      <c r="F4" s="18"/>
    </row>
    <row r="5" spans="1:11" ht="30" customHeight="1">
      <c r="A5" s="12" t="s">
        <v>0</v>
      </c>
      <c r="B5" s="14" t="s">
        <v>53</v>
      </c>
      <c r="C5" s="12">
        <v>0</v>
      </c>
      <c r="D5" s="12"/>
      <c r="E5" s="12">
        <v>1</v>
      </c>
      <c r="F5" s="24" t="s">
        <v>44</v>
      </c>
      <c r="G5" s="1"/>
      <c r="H5" s="1"/>
      <c r="I5" s="1"/>
      <c r="J5" s="35" t="s">
        <v>73</v>
      </c>
      <c r="K5" s="1">
        <v>5</v>
      </c>
    </row>
    <row r="6" spans="1:11">
      <c r="A6" s="12"/>
      <c r="B6" s="14" t="s">
        <v>77</v>
      </c>
      <c r="C6" s="12">
        <v>0</v>
      </c>
      <c r="D6" s="12">
        <v>1</v>
      </c>
      <c r="E6" s="12">
        <v>2</v>
      </c>
      <c r="F6" s="24" t="s">
        <v>44</v>
      </c>
      <c r="G6" s="1"/>
      <c r="H6" s="1"/>
      <c r="I6" s="1"/>
      <c r="J6" s="2" t="s">
        <v>44</v>
      </c>
      <c r="K6" s="1">
        <v>10</v>
      </c>
    </row>
    <row r="7" spans="1:11" ht="30">
      <c r="A7" s="12"/>
      <c r="B7" s="14" t="s">
        <v>54</v>
      </c>
      <c r="C7" s="12">
        <v>0</v>
      </c>
      <c r="D7" s="12">
        <v>2</v>
      </c>
      <c r="E7" s="12">
        <v>4</v>
      </c>
      <c r="F7" s="26" t="s">
        <v>41</v>
      </c>
      <c r="G7" s="1"/>
      <c r="H7" s="1"/>
      <c r="I7" s="1"/>
      <c r="J7" s="1" t="s">
        <v>60</v>
      </c>
      <c r="K7" s="1">
        <v>10</v>
      </c>
    </row>
    <row r="8" spans="1:11">
      <c r="A8" s="12"/>
      <c r="B8" s="14" t="s">
        <v>70</v>
      </c>
      <c r="C8" s="12">
        <v>0</v>
      </c>
      <c r="D8" s="12"/>
      <c r="E8" s="12">
        <v>1</v>
      </c>
      <c r="F8" s="31" t="s">
        <v>3</v>
      </c>
      <c r="G8" s="1"/>
      <c r="H8" s="1"/>
      <c r="I8" s="1"/>
      <c r="J8" s="34" t="s">
        <v>71</v>
      </c>
      <c r="K8" s="1">
        <v>22</v>
      </c>
    </row>
    <row r="9" spans="1:11" ht="30">
      <c r="A9" s="12" t="s">
        <v>17</v>
      </c>
      <c r="B9" s="14" t="s">
        <v>55</v>
      </c>
      <c r="C9" s="12">
        <v>0</v>
      </c>
      <c r="D9" s="12">
        <v>1</v>
      </c>
      <c r="E9" s="12">
        <v>2</v>
      </c>
      <c r="F9" s="30" t="s">
        <v>44</v>
      </c>
      <c r="G9" s="9"/>
      <c r="H9" s="1"/>
      <c r="I9" s="1"/>
      <c r="J9" s="1" t="s">
        <v>41</v>
      </c>
      <c r="K9" s="1">
        <v>47</v>
      </c>
    </row>
    <row r="10" spans="1:11">
      <c r="A10" s="12"/>
      <c r="B10" s="23" t="s">
        <v>72</v>
      </c>
      <c r="C10" s="12">
        <v>0</v>
      </c>
      <c r="D10" s="12">
        <v>1</v>
      </c>
      <c r="E10" s="12">
        <v>2</v>
      </c>
      <c r="F10" s="21" t="s">
        <v>43</v>
      </c>
      <c r="G10" s="1"/>
      <c r="H10" s="1"/>
      <c r="I10" s="1"/>
      <c r="J10" s="1" t="s">
        <v>43</v>
      </c>
      <c r="K10" s="1">
        <v>6</v>
      </c>
    </row>
    <row r="11" spans="1:11">
      <c r="A11" s="12" t="s">
        <v>18</v>
      </c>
      <c r="B11" s="1" t="s">
        <v>30</v>
      </c>
      <c r="C11" s="12">
        <v>0</v>
      </c>
      <c r="D11" s="12">
        <v>4</v>
      </c>
      <c r="E11" s="12">
        <v>8</v>
      </c>
      <c r="F11" s="27" t="s">
        <v>41</v>
      </c>
      <c r="G11" s="1"/>
      <c r="H11" s="1"/>
      <c r="I11" s="1"/>
    </row>
    <row r="12" spans="1:11">
      <c r="A12" s="12"/>
      <c r="B12" s="1" t="s">
        <v>31</v>
      </c>
      <c r="C12" s="12">
        <v>0</v>
      </c>
      <c r="D12" s="12">
        <v>0.5</v>
      </c>
      <c r="E12" s="12">
        <v>1</v>
      </c>
      <c r="F12" s="18" t="s">
        <v>43</v>
      </c>
      <c r="G12" s="1"/>
      <c r="H12" s="1"/>
      <c r="I12" s="1"/>
    </row>
    <row r="13" spans="1:11" ht="30">
      <c r="A13" s="12"/>
      <c r="B13" s="14" t="s">
        <v>56</v>
      </c>
      <c r="C13" s="12">
        <v>0</v>
      </c>
      <c r="D13" s="12">
        <v>1</v>
      </c>
      <c r="E13" s="12">
        <v>2</v>
      </c>
      <c r="F13" s="28" t="s">
        <v>71</v>
      </c>
      <c r="G13" s="1"/>
      <c r="H13" s="1"/>
      <c r="I13" s="1"/>
      <c r="J13" s="37" t="s">
        <v>78</v>
      </c>
      <c r="K13">
        <f>1+2+4+2+2+4+4+1+8</f>
        <v>28</v>
      </c>
    </row>
    <row r="14" spans="1:11">
      <c r="A14" s="12" t="s">
        <v>19</v>
      </c>
      <c r="B14" s="1" t="s">
        <v>57</v>
      </c>
      <c r="C14" s="12">
        <v>0</v>
      </c>
      <c r="D14" s="12"/>
      <c r="E14" s="12">
        <v>1</v>
      </c>
      <c r="F14" s="32" t="s">
        <v>73</v>
      </c>
      <c r="G14" s="1"/>
      <c r="H14" s="1"/>
      <c r="I14" s="1"/>
    </row>
    <row r="15" spans="1:11">
      <c r="A15" s="12"/>
      <c r="B15" s="1"/>
      <c r="C15" s="12">
        <v>0</v>
      </c>
      <c r="D15" s="12">
        <v>2</v>
      </c>
      <c r="E15" s="12">
        <v>4</v>
      </c>
      <c r="F15" s="27" t="s">
        <v>41</v>
      </c>
      <c r="G15" s="1"/>
      <c r="H15" s="1"/>
      <c r="I15" s="1"/>
    </row>
    <row r="16" spans="1:11" ht="30">
      <c r="A16" s="12"/>
      <c r="B16" s="14" t="s">
        <v>32</v>
      </c>
      <c r="C16" s="12">
        <v>0</v>
      </c>
      <c r="D16" s="12">
        <v>1</v>
      </c>
      <c r="E16" s="12">
        <v>2</v>
      </c>
      <c r="F16" s="28" t="s">
        <v>71</v>
      </c>
      <c r="G16" s="1"/>
      <c r="H16" s="1"/>
      <c r="I16" s="1"/>
    </row>
    <row r="17" spans="1:9">
      <c r="A17" s="12"/>
      <c r="B17" s="1"/>
      <c r="C17" s="12"/>
      <c r="D17" s="12"/>
      <c r="E17" s="12"/>
      <c r="F17" s="18"/>
      <c r="G17" s="1"/>
      <c r="H17" s="1"/>
      <c r="I17" s="1"/>
    </row>
    <row r="18" spans="1:9">
      <c r="A18" s="12" t="s">
        <v>58</v>
      </c>
      <c r="B18" s="1"/>
      <c r="C18" s="12"/>
      <c r="D18" s="12"/>
      <c r="E18" s="12"/>
      <c r="F18" s="18"/>
      <c r="G18" s="1"/>
      <c r="H18" s="1"/>
      <c r="I18" s="1"/>
    </row>
    <row r="19" spans="1:9">
      <c r="A19" s="12" t="s">
        <v>20</v>
      </c>
      <c r="B19" s="1" t="s">
        <v>33</v>
      </c>
      <c r="C19" s="12">
        <v>0</v>
      </c>
      <c r="D19" s="12">
        <v>1</v>
      </c>
      <c r="E19" s="12">
        <v>2</v>
      </c>
      <c r="F19" s="25" t="s">
        <v>44</v>
      </c>
      <c r="G19" s="1"/>
      <c r="H19" s="1"/>
      <c r="I19" s="1"/>
    </row>
    <row r="20" spans="1:9">
      <c r="A20" s="12"/>
      <c r="B20" s="1" t="s">
        <v>34</v>
      </c>
      <c r="C20" s="12">
        <v>0</v>
      </c>
      <c r="D20" s="12">
        <v>0.5</v>
      </c>
      <c r="E20" s="12">
        <v>1</v>
      </c>
      <c r="F20" s="32" t="s">
        <v>73</v>
      </c>
      <c r="G20" s="1"/>
      <c r="H20" s="1"/>
      <c r="I20" s="1"/>
    </row>
    <row r="21" spans="1:9">
      <c r="A21" s="12"/>
      <c r="B21" s="1" t="s">
        <v>35</v>
      </c>
      <c r="C21" s="12">
        <v>0</v>
      </c>
      <c r="D21" s="12">
        <v>4</v>
      </c>
      <c r="E21" s="12">
        <v>8</v>
      </c>
      <c r="F21" s="26" t="s">
        <v>41</v>
      </c>
      <c r="G21" s="1"/>
      <c r="H21" s="1"/>
      <c r="I21" s="1"/>
    </row>
    <row r="22" spans="1:9" ht="24">
      <c r="A22" s="12" t="s">
        <v>21</v>
      </c>
      <c r="B22" s="1" t="s">
        <v>36</v>
      </c>
      <c r="C22" s="12">
        <v>0</v>
      </c>
      <c r="D22" s="12">
        <v>1</v>
      </c>
      <c r="E22" s="12">
        <v>2</v>
      </c>
      <c r="F22" s="29" t="s">
        <v>74</v>
      </c>
      <c r="G22" s="2"/>
      <c r="H22" s="1"/>
      <c r="I22" s="1"/>
    </row>
    <row r="23" spans="1:9" ht="30">
      <c r="A23" s="12"/>
      <c r="B23" s="14" t="s">
        <v>37</v>
      </c>
      <c r="C23" s="12">
        <v>0</v>
      </c>
      <c r="D23" s="12">
        <v>2</v>
      </c>
      <c r="E23" s="12">
        <v>4</v>
      </c>
      <c r="F23" s="27" t="s">
        <v>41</v>
      </c>
      <c r="G23" s="1"/>
      <c r="H23" s="1"/>
      <c r="I23" s="1"/>
    </row>
    <row r="24" spans="1:9">
      <c r="A24" s="12"/>
      <c r="B24" s="1" t="s">
        <v>38</v>
      </c>
      <c r="C24" s="12">
        <v>0</v>
      </c>
      <c r="D24" s="12">
        <v>2</v>
      </c>
      <c r="E24" s="12">
        <v>4</v>
      </c>
      <c r="F24" s="18" t="s">
        <v>45</v>
      </c>
      <c r="G24" s="33"/>
      <c r="H24" s="34"/>
      <c r="I24" s="1"/>
    </row>
    <row r="25" spans="1:9" ht="24">
      <c r="A25" s="12"/>
      <c r="B25" s="1" t="s">
        <v>39</v>
      </c>
      <c r="C25" s="12">
        <v>0</v>
      </c>
      <c r="D25" s="12">
        <v>1</v>
      </c>
      <c r="E25" s="12">
        <v>2</v>
      </c>
      <c r="F25" s="15" t="s">
        <v>75</v>
      </c>
      <c r="G25" s="33"/>
      <c r="H25" s="1"/>
      <c r="I25" s="1"/>
    </row>
    <row r="26" spans="1:9">
      <c r="A26" s="12"/>
      <c r="B26" s="1"/>
      <c r="C26" s="12">
        <v>0</v>
      </c>
      <c r="D26" s="12"/>
      <c r="E26" s="12">
        <v>1</v>
      </c>
      <c r="F26" s="32" t="s">
        <v>73</v>
      </c>
      <c r="G26" s="1"/>
      <c r="H26" s="1"/>
      <c r="I26" s="1"/>
    </row>
    <row r="27" spans="1:9">
      <c r="A27" s="12"/>
      <c r="B27" s="1"/>
      <c r="C27" s="12"/>
      <c r="D27" s="12"/>
      <c r="E27" s="12"/>
      <c r="F27" s="18"/>
      <c r="G27" s="1"/>
      <c r="H27" s="1"/>
      <c r="I27" s="1"/>
    </row>
    <row r="28" spans="1:9">
      <c r="A28" s="12" t="s">
        <v>16</v>
      </c>
      <c r="B28" s="1"/>
      <c r="C28" s="12"/>
      <c r="D28" s="12"/>
      <c r="E28" s="12"/>
      <c r="F28" s="18"/>
      <c r="G28" s="1"/>
      <c r="H28" s="1"/>
      <c r="I28" s="1"/>
    </row>
    <row r="29" spans="1:9">
      <c r="A29" s="12" t="s">
        <v>22</v>
      </c>
      <c r="B29" s="1" t="s">
        <v>40</v>
      </c>
      <c r="C29" s="12">
        <v>0</v>
      </c>
      <c r="D29" s="12"/>
      <c r="E29" s="12">
        <v>1</v>
      </c>
      <c r="F29" s="18" t="s">
        <v>64</v>
      </c>
      <c r="G29" s="2"/>
      <c r="H29" s="33"/>
      <c r="I29" s="35"/>
    </row>
    <row r="30" spans="1:9">
      <c r="A30" s="12"/>
      <c r="B30" s="1" t="s">
        <v>59</v>
      </c>
      <c r="C30" s="12">
        <v>0</v>
      </c>
      <c r="D30" s="12">
        <v>1</v>
      </c>
      <c r="E30" s="12">
        <v>2</v>
      </c>
      <c r="F30" s="41" t="s">
        <v>60</v>
      </c>
      <c r="G30" s="1"/>
      <c r="H30" s="1"/>
      <c r="I30" s="1"/>
    </row>
    <row r="31" spans="1:9">
      <c r="A31" s="12"/>
      <c r="B31" s="1"/>
      <c r="C31" s="12"/>
      <c r="D31" s="12"/>
      <c r="E31" s="12"/>
      <c r="F31" s="42"/>
      <c r="G31" s="1"/>
      <c r="H31" s="1"/>
      <c r="I31" s="1"/>
    </row>
    <row r="32" spans="1:9">
      <c r="A32" s="12" t="s">
        <v>23</v>
      </c>
      <c r="B32" s="1" t="s">
        <v>40</v>
      </c>
      <c r="C32" s="12">
        <v>0</v>
      </c>
      <c r="D32" s="12">
        <v>4</v>
      </c>
      <c r="E32" s="12">
        <v>8</v>
      </c>
      <c r="F32" s="18" t="s">
        <v>76</v>
      </c>
      <c r="G32" s="34"/>
      <c r="H32" s="33"/>
      <c r="I32" s="1"/>
    </row>
    <row r="33" spans="1:9">
      <c r="A33" s="12" t="s">
        <v>24</v>
      </c>
      <c r="B33" s="1" t="s">
        <v>61</v>
      </c>
      <c r="C33" s="12">
        <v>0</v>
      </c>
      <c r="D33" s="12">
        <v>4</v>
      </c>
      <c r="E33" s="12">
        <v>8</v>
      </c>
      <c r="F33" s="18" t="s">
        <v>60</v>
      </c>
      <c r="G33" s="1"/>
      <c r="H33" s="1"/>
      <c r="I33" s="1"/>
    </row>
    <row r="34" spans="1:9">
      <c r="A34" s="12"/>
      <c r="B34" s="10" t="s">
        <v>62</v>
      </c>
      <c r="C34" s="12">
        <v>0</v>
      </c>
      <c r="D34" s="12">
        <v>2</v>
      </c>
      <c r="E34" s="12">
        <v>4</v>
      </c>
      <c r="F34" s="18" t="s">
        <v>42</v>
      </c>
      <c r="G34" s="33"/>
      <c r="H34" s="34"/>
      <c r="I34" s="1"/>
    </row>
    <row r="35" spans="1:9">
      <c r="A35" s="12"/>
      <c r="B35" s="1" t="s">
        <v>63</v>
      </c>
      <c r="C35" s="12">
        <v>0</v>
      </c>
      <c r="D35" s="12"/>
      <c r="E35" s="12">
        <v>1</v>
      </c>
      <c r="F35" s="18" t="s">
        <v>43</v>
      </c>
    </row>
  </sheetData>
  <mergeCells count="2">
    <mergeCell ref="A3:B3"/>
    <mergeCell ref="F30:F31"/>
  </mergeCells>
  <pageMargins left="0.11811023622047245" right="0.11811023622047245" top="0.55118110236220474" bottom="0.74803149606299213" header="0.31496062992125984" footer="0.31496062992125984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B6" sqref="B6"/>
    </sheetView>
  </sheetViews>
  <sheetFormatPr baseColWidth="10" defaultRowHeight="15"/>
  <cols>
    <col min="1" max="1" width="54.85546875" customWidth="1"/>
  </cols>
  <sheetData>
    <row r="1" spans="1:3">
      <c r="A1" t="s">
        <v>47</v>
      </c>
    </row>
    <row r="2" spans="1:3">
      <c r="A2" s="12"/>
      <c r="B2" s="12" t="s">
        <v>49</v>
      </c>
    </row>
    <row r="3" spans="1:3">
      <c r="A3" s="12" t="s">
        <v>48</v>
      </c>
      <c r="B3" s="12"/>
      <c r="C3" s="20">
        <v>0.3</v>
      </c>
    </row>
    <row r="4" spans="1:3" ht="30">
      <c r="A4" s="13" t="s">
        <v>50</v>
      </c>
      <c r="B4" s="12"/>
      <c r="C4" s="20">
        <v>0.6</v>
      </c>
    </row>
    <row r="5" spans="1:3" ht="30">
      <c r="A5" s="13" t="s">
        <v>51</v>
      </c>
      <c r="B5" s="12"/>
      <c r="C5" s="20">
        <v>0.1</v>
      </c>
    </row>
    <row r="6" spans="1:3">
      <c r="A6" s="12" t="s">
        <v>52</v>
      </c>
      <c r="B6" s="12"/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Feuil1</vt:lpstr>
      <vt:lpstr>Feuil2</vt:lpstr>
      <vt:lpstr>Feuil2 (2)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2016-05-06T15:26:07Z</dcterms:modified>
</cp:coreProperties>
</file>